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e\Downloads\"/>
    </mc:Choice>
  </mc:AlternateContent>
  <xr:revisionPtr revIDLastSave="0" documentId="13_ncr:1_{FBF3831D-AB25-4F90-BB0B-AE50CCC594F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rotocole Test" sheetId="2" r:id="rId1"/>
    <sheet name="Zones FC" sheetId="1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I13" i="1" s="1"/>
  <c r="B13" i="1"/>
  <c r="G13" i="1" s="1"/>
  <c r="C12" i="1"/>
  <c r="I12" i="1" s="1"/>
  <c r="B12" i="1"/>
  <c r="G12" i="1" s="1"/>
  <c r="C11" i="1"/>
  <c r="I11" i="1" s="1"/>
  <c r="B11" i="1"/>
  <c r="G11" i="1" s="1"/>
  <c r="C10" i="1"/>
  <c r="I10" i="1" s="1"/>
  <c r="B10" i="1"/>
  <c r="G10" i="1" s="1"/>
  <c r="C9" i="1"/>
  <c r="I9" i="1" s="1"/>
  <c r="B9" i="1"/>
  <c r="G9" i="1" s="1"/>
</calcChain>
</file>

<file path=xl/sharedStrings.xml><?xml version="1.0" encoding="utf-8"?>
<sst xmlns="http://schemas.openxmlformats.org/spreadsheetml/2006/main" count="38" uniqueCount="34">
  <si>
    <t>ZONES D'ENTRAINEMENT</t>
  </si>
  <si>
    <t xml:space="preserve">Fréquence cardiaque (zone) = % Intensité  x (fréquence cardique maximale − fréquence cardiaque au repos)  + fc au repos </t>
  </si>
  <si>
    <t>Introduire la fréquence cardiaque maximale :</t>
  </si>
  <si>
    <t>Introduire la fréquence cardiaque au repos :</t>
  </si>
  <si>
    <t>RESULTATS</t>
  </si>
  <si>
    <t>Ce qui signifie :</t>
  </si>
  <si>
    <t>Z 1</t>
  </si>
  <si>
    <t>Ta zone 1 se situe entre</t>
  </si>
  <si>
    <t>et</t>
  </si>
  <si>
    <t>Z 2</t>
  </si>
  <si>
    <t>Ta zone 2 se situe entre</t>
  </si>
  <si>
    <t>Z 3</t>
  </si>
  <si>
    <t>Ta zone 3 se situe entre</t>
  </si>
  <si>
    <t>Z 4</t>
  </si>
  <si>
    <t>Ta zone 4 se situe entre</t>
  </si>
  <si>
    <t xml:space="preserve">Z 5 </t>
  </si>
  <si>
    <t>Ta zone 5 se situe entre</t>
  </si>
  <si>
    <t>Vous pouvez toujours imprimer ces zones sur un papier et l'attacher au bracelet de votre montre quand vous vous entrainez</t>
  </si>
  <si>
    <t>Palier</t>
  </si>
  <si>
    <t>Pause</t>
  </si>
  <si>
    <t>Max</t>
  </si>
  <si>
    <t>Durée</t>
  </si>
  <si>
    <t>Zone fréquence cardiaque</t>
  </si>
  <si>
    <t>Objectif fréquence cardiaque (si zones inconnues)</t>
  </si>
  <si>
    <t>Ressenti</t>
  </si>
  <si>
    <t>Endurance fondamentale, facile à tenir une conversation</t>
  </si>
  <si>
    <t>Tempo, effort intense, vitesse course 15-20km</t>
  </si>
  <si>
    <t>Résultat</t>
  </si>
  <si>
    <t>Distance parcourue en 6 minutes/100 = vitesse (en km/h) d'endurance de base</t>
  </si>
  <si>
    <t>Distance parcourue en 6 minutes/100 = vitesse (en km/h) Z2</t>
  </si>
  <si>
    <t>Distance parcourue en 6 minutes/100 = vitesse (en km/h) Z3</t>
  </si>
  <si>
    <t xml:space="preserve">Distance parcourue en 6 minutes/100 = vitesse maximale aérobie (en km/h) </t>
  </si>
  <si>
    <t>Vitesse Max sur 6'</t>
  </si>
  <si>
    <t xml:space="preserve">Effort maximal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</si>
</sst>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24"/>
      <color rgb="FF000000"/>
      <name val="Calibri"/>
    </font>
    <font>
      <i/>
      <sz val="14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1"/>
      <name val="Arial"/>
    </font>
    <font>
      <b/>
      <sz val="10"/>
      <color rgb="FF000000"/>
      <name val="Calibri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6E3BC"/>
        <bgColor rgb="FFD6E3BC"/>
      </patternFill>
    </fill>
    <fill>
      <patternFill patternType="solid">
        <fgColor rgb="FFC2D69B"/>
        <bgColor rgb="FFC2D69B"/>
      </patternFill>
    </fill>
    <fill>
      <patternFill patternType="solid">
        <fgColor rgb="FF76923C"/>
        <bgColor rgb="FF76923C"/>
      </patternFill>
    </fill>
    <fill>
      <patternFill patternType="solid">
        <fgColor rgb="FFFABF8F"/>
        <bgColor rgb="FFFABF8F"/>
      </patternFill>
    </fill>
    <fill>
      <patternFill patternType="solid">
        <fgColor rgb="FFFF0000"/>
        <bgColor rgb="FFFF0000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center" vertical="center" wrapText="1" readingOrder="1"/>
    </xf>
    <xf numFmtId="164" fontId="6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 vertical="center" wrapText="1" readingOrder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 readingOrder="1"/>
    </xf>
    <xf numFmtId="164" fontId="6" fillId="5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 readingOrder="1"/>
    </xf>
    <xf numFmtId="164" fontId="6" fillId="6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 readingOrder="1"/>
    </xf>
    <xf numFmtId="164" fontId="6" fillId="7" borderId="3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2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2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abSelected="1" workbookViewId="0">
      <selection activeCell="E7" sqref="E7"/>
    </sheetView>
  </sheetViews>
  <sheetFormatPr baseColWidth="10" defaultRowHeight="14.4" x14ac:dyDescent="0.3"/>
  <cols>
    <col min="3" max="3" width="22" customWidth="1"/>
    <col min="4" max="5" width="16.109375" customWidth="1"/>
    <col min="6" max="6" width="25.5546875" customWidth="1"/>
    <col min="7" max="7" width="19.5546875" customWidth="1"/>
  </cols>
  <sheetData>
    <row r="1" spans="1:6" s="28" customFormat="1" ht="58.2" thickBot="1" x14ac:dyDescent="0.35">
      <c r="A1" s="36" t="s">
        <v>18</v>
      </c>
      <c r="B1" s="37" t="s">
        <v>21</v>
      </c>
      <c r="C1" s="37" t="s">
        <v>22</v>
      </c>
      <c r="D1" s="37" t="s">
        <v>23</v>
      </c>
      <c r="E1" s="37" t="s">
        <v>24</v>
      </c>
      <c r="F1" s="38" t="s">
        <v>27</v>
      </c>
    </row>
    <row r="2" spans="1:6" ht="57.6" x14ac:dyDescent="0.3">
      <c r="A2" s="34">
        <v>1</v>
      </c>
      <c r="B2" s="29">
        <v>4.1666666666666666E-3</v>
      </c>
      <c r="C2" s="30">
        <v>1</v>
      </c>
      <c r="D2" s="30">
        <v>135</v>
      </c>
      <c r="E2" s="39" t="s">
        <v>25</v>
      </c>
      <c r="F2" s="31" t="s">
        <v>28</v>
      </c>
    </row>
    <row r="3" spans="1:6" ht="43.2" x14ac:dyDescent="0.3">
      <c r="A3" s="34">
        <v>2</v>
      </c>
      <c r="B3" s="29">
        <v>4.1666666666666666E-3</v>
      </c>
      <c r="C3" s="30">
        <v>2</v>
      </c>
      <c r="D3" s="30">
        <v>150</v>
      </c>
      <c r="E3" s="40"/>
      <c r="F3" s="31" t="s">
        <v>29</v>
      </c>
    </row>
    <row r="4" spans="1:6" ht="43.2" x14ac:dyDescent="0.3">
      <c r="A4" s="34">
        <v>3</v>
      </c>
      <c r="B4" s="29">
        <v>4.1666666666666666E-3</v>
      </c>
      <c r="C4" s="30">
        <v>3</v>
      </c>
      <c r="D4" s="30">
        <v>160</v>
      </c>
      <c r="E4" s="39" t="s">
        <v>26</v>
      </c>
      <c r="F4" s="31" t="s">
        <v>30</v>
      </c>
    </row>
    <row r="5" spans="1:6" x14ac:dyDescent="0.3">
      <c r="A5" s="34" t="s">
        <v>19</v>
      </c>
      <c r="B5" s="29">
        <v>4.1666666666666666E-3</v>
      </c>
      <c r="C5" s="30"/>
      <c r="D5" s="30"/>
      <c r="E5" s="39"/>
      <c r="F5" s="31"/>
    </row>
    <row r="6" spans="1:6" ht="43.8" thickBot="1" x14ac:dyDescent="0.35">
      <c r="A6" s="35" t="s">
        <v>20</v>
      </c>
      <c r="B6" s="32">
        <v>4.1666666666666666E-3</v>
      </c>
      <c r="C6" s="33">
        <v>5</v>
      </c>
      <c r="D6" s="33" t="s">
        <v>32</v>
      </c>
      <c r="E6" s="33" t="s">
        <v>33</v>
      </c>
      <c r="F6" s="41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K13" sqref="K13"/>
    </sheetView>
  </sheetViews>
  <sheetFormatPr baseColWidth="10" defaultColWidth="15.109375" defaultRowHeight="14.4" x14ac:dyDescent="0.3"/>
  <cols>
    <col min="1" max="1" width="9.44140625" customWidth="1"/>
    <col min="2" max="2" width="9.6640625" customWidth="1"/>
    <col min="3" max="5" width="7.5546875" customWidth="1"/>
    <col min="6" max="6" width="12.109375" customWidth="1"/>
    <col min="7" max="7" width="9.44140625" customWidth="1"/>
    <col min="8" max="8" width="2.44140625" customWidth="1"/>
    <col min="9" max="9" width="9.5546875" customWidth="1"/>
    <col min="10" max="26" width="9.44140625" customWidth="1"/>
  </cols>
  <sheetData>
    <row r="1" spans="1:9" ht="51" customHeight="1" x14ac:dyDescent="0.3">
      <c r="A1" s="21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1" customHeight="1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</row>
    <row r="3" spans="1:9" ht="15.75" customHeight="1" thickBot="1" x14ac:dyDescent="0.35">
      <c r="A3" s="23"/>
      <c r="B3" s="23"/>
      <c r="C3" s="23"/>
      <c r="D3" s="23"/>
      <c r="E3" s="23"/>
      <c r="F3" s="23"/>
      <c r="G3" s="23"/>
      <c r="H3" s="23"/>
      <c r="I3" s="23"/>
    </row>
    <row r="4" spans="1:9" ht="15.75" customHeight="1" thickBot="1" x14ac:dyDescent="0.35">
      <c r="A4" s="24" t="s">
        <v>2</v>
      </c>
      <c r="B4" s="20"/>
      <c r="C4" s="20"/>
      <c r="D4" s="20"/>
      <c r="E4" s="20"/>
      <c r="F4" s="20"/>
      <c r="G4" s="1">
        <v>200</v>
      </c>
    </row>
    <row r="5" spans="1:9" ht="15.75" customHeight="1" thickBot="1" x14ac:dyDescent="0.35">
      <c r="A5" s="24" t="s">
        <v>3</v>
      </c>
      <c r="B5" s="20"/>
      <c r="C5" s="20"/>
      <c r="D5" s="20"/>
      <c r="E5" s="20"/>
      <c r="F5" s="20"/>
      <c r="G5" s="1">
        <v>60</v>
      </c>
    </row>
    <row r="8" spans="1:9" ht="15.75" customHeight="1" x14ac:dyDescent="0.3">
      <c r="A8" s="25" t="s">
        <v>4</v>
      </c>
      <c r="B8" s="26"/>
      <c r="C8" s="26"/>
      <c r="E8" s="27" t="s">
        <v>5</v>
      </c>
      <c r="F8" s="20"/>
      <c r="H8" s="2"/>
    </row>
    <row r="9" spans="1:9" ht="19.5" customHeight="1" x14ac:dyDescent="0.3">
      <c r="A9" s="3" t="s">
        <v>6</v>
      </c>
      <c r="B9" s="4">
        <f>0.5*(G4-G5)+G5</f>
        <v>130</v>
      </c>
      <c r="C9" s="4">
        <f>0.6*(G4-G5)+G5</f>
        <v>144</v>
      </c>
      <c r="E9" s="5" t="s">
        <v>7</v>
      </c>
      <c r="F9" s="6"/>
      <c r="G9" s="7">
        <f t="shared" ref="G9:G13" si="0">B9</f>
        <v>130</v>
      </c>
      <c r="H9" s="8" t="s">
        <v>8</v>
      </c>
      <c r="I9" s="7">
        <f t="shared" ref="I9:I13" si="1">C9</f>
        <v>144</v>
      </c>
    </row>
    <row r="10" spans="1:9" ht="19.5" customHeight="1" x14ac:dyDescent="0.3">
      <c r="A10" s="9" t="s">
        <v>9</v>
      </c>
      <c r="B10" s="10">
        <f>0.61*(G4-G5)+G5</f>
        <v>145.39999999999998</v>
      </c>
      <c r="C10" s="10">
        <f>0.7*(G4-G5)+G5</f>
        <v>158</v>
      </c>
      <c r="E10" s="5" t="s">
        <v>10</v>
      </c>
      <c r="F10" s="6"/>
      <c r="G10" s="11">
        <f t="shared" si="0"/>
        <v>145.39999999999998</v>
      </c>
      <c r="H10" s="8" t="s">
        <v>8</v>
      </c>
      <c r="I10" s="11">
        <f t="shared" si="1"/>
        <v>158</v>
      </c>
    </row>
    <row r="11" spans="1:9" ht="19.5" customHeight="1" x14ac:dyDescent="0.3">
      <c r="A11" s="12" t="s">
        <v>11</v>
      </c>
      <c r="B11" s="13">
        <f>0.71*(G4-G5)+G5</f>
        <v>159.39999999999998</v>
      </c>
      <c r="C11" s="13">
        <f>0.8*(G4-G5)+G5</f>
        <v>172</v>
      </c>
      <c r="E11" s="5" t="s">
        <v>12</v>
      </c>
      <c r="F11" s="6"/>
      <c r="G11" s="11">
        <f t="shared" si="0"/>
        <v>159.39999999999998</v>
      </c>
      <c r="H11" s="8" t="s">
        <v>8</v>
      </c>
      <c r="I11" s="11">
        <f t="shared" si="1"/>
        <v>172</v>
      </c>
    </row>
    <row r="12" spans="1:9" ht="19.5" customHeight="1" x14ac:dyDescent="0.3">
      <c r="A12" s="14" t="s">
        <v>13</v>
      </c>
      <c r="B12" s="15">
        <f>0.81*(G4-G5)+G5</f>
        <v>173.4</v>
      </c>
      <c r="C12" s="15">
        <f>0.9*(G4-G5)+G5</f>
        <v>186</v>
      </c>
      <c r="E12" s="5" t="s">
        <v>14</v>
      </c>
      <c r="F12" s="6"/>
      <c r="G12" s="11">
        <f t="shared" si="0"/>
        <v>173.4</v>
      </c>
      <c r="H12" s="8" t="s">
        <v>8</v>
      </c>
      <c r="I12" s="11">
        <f t="shared" si="1"/>
        <v>186</v>
      </c>
    </row>
    <row r="13" spans="1:9" ht="19.5" customHeight="1" x14ac:dyDescent="0.3">
      <c r="A13" s="16" t="s">
        <v>15</v>
      </c>
      <c r="B13" s="17">
        <f>0.91*(G4-G5)+G5</f>
        <v>187.4</v>
      </c>
      <c r="C13" s="17">
        <f>G4</f>
        <v>200</v>
      </c>
      <c r="E13" s="5" t="s">
        <v>16</v>
      </c>
      <c r="F13" s="6"/>
      <c r="G13" s="18">
        <f t="shared" si="0"/>
        <v>187.4</v>
      </c>
      <c r="H13" s="8" t="s">
        <v>8</v>
      </c>
      <c r="I13" s="18">
        <f t="shared" si="1"/>
        <v>200</v>
      </c>
    </row>
    <row r="15" spans="1:9" ht="15" customHeight="1" x14ac:dyDescent="0.3">
      <c r="A15" s="19" t="s">
        <v>17</v>
      </c>
      <c r="B15" s="20"/>
      <c r="C15" s="20"/>
      <c r="D15" s="20"/>
      <c r="E15" s="20"/>
      <c r="F15" s="20"/>
      <c r="G15" s="20"/>
      <c r="H15" s="20"/>
      <c r="I15" s="20"/>
    </row>
    <row r="16" spans="1:9" ht="27.75" customHeight="1" x14ac:dyDescent="0.3">
      <c r="A16" s="20"/>
      <c r="B16" s="20"/>
      <c r="C16" s="20"/>
      <c r="D16" s="20"/>
      <c r="E16" s="20"/>
      <c r="F16" s="20"/>
      <c r="G16" s="20"/>
      <c r="H16" s="20"/>
      <c r="I16" s="20"/>
    </row>
  </sheetData>
  <mergeCells count="7">
    <mergeCell ref="A15:I16"/>
    <mergeCell ref="A1:I1"/>
    <mergeCell ref="A2:I3"/>
    <mergeCell ref="A4:F4"/>
    <mergeCell ref="A5:F5"/>
    <mergeCell ref="A8:C8"/>
    <mergeCell ref="E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Protocole Test</vt:lpstr>
      <vt:lpstr>Zones FC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 Toshiba</dc:creator>
  <cp:lastModifiedBy>Maxime Pétré</cp:lastModifiedBy>
  <dcterms:created xsi:type="dcterms:W3CDTF">2016-02-29T19:11:02Z</dcterms:created>
  <dcterms:modified xsi:type="dcterms:W3CDTF">2024-09-18T19:34:27Z</dcterms:modified>
</cp:coreProperties>
</file>